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" yWindow="5952" windowWidth="18972" windowHeight="12468"/>
  </bookViews>
  <sheets>
    <sheet name="FY14 Amendments" sheetId="1" r:id="rId1"/>
  </sheets>
  <definedNames>
    <definedName name="_xlnm.Print_Area" localSheetId="0">'FY14 Amendments'!$A$1:$E$38</definedName>
    <definedName name="_xlnm.Print_Titles" localSheetId="0">'FY14 Amendments'!$1:$3</definedName>
  </definedNames>
  <calcPr calcId="125725"/>
</workbook>
</file>

<file path=xl/calcChain.xml><?xml version="1.0" encoding="utf-8"?>
<calcChain xmlns="http://schemas.openxmlformats.org/spreadsheetml/2006/main">
  <c r="E15" i="1"/>
  <c r="E20"/>
  <c r="E6"/>
  <c r="E12"/>
  <c r="E34"/>
  <c r="E14"/>
  <c r="E13" l="1"/>
  <c r="E11"/>
  <c r="E21" l="1"/>
  <c r="E19"/>
  <c r="E18"/>
  <c r="E17"/>
  <c r="E16"/>
  <c r="E23" l="1"/>
  <c r="E36" l="1"/>
  <c r="E8"/>
  <c r="E29"/>
  <c r="E31" l="1"/>
  <c r="E37" s="1"/>
  <c r="E24" l="1"/>
</calcChain>
</file>

<file path=xl/sharedStrings.xml><?xml version="1.0" encoding="utf-8"?>
<sst xmlns="http://schemas.openxmlformats.org/spreadsheetml/2006/main" count="47" uniqueCount="39">
  <si>
    <t>Revenues</t>
  </si>
  <si>
    <t>Adopted</t>
  </si>
  <si>
    <t>Amended</t>
  </si>
  <si>
    <t>Change</t>
  </si>
  <si>
    <t>Expenditures</t>
  </si>
  <si>
    <t>FUND 100 - GENERAL FUND</t>
  </si>
  <si>
    <t>FUND 201 - SOCIAL SERVICES FUND</t>
  </si>
  <si>
    <t>Difference:</t>
  </si>
  <si>
    <t>999100-0001</t>
  </si>
  <si>
    <t>Transfer from GF - Operations</t>
  </si>
  <si>
    <t>Total Amended Expenditures</t>
  </si>
  <si>
    <t>Total  Amended Revenues:</t>
  </si>
  <si>
    <t>999201-0001</t>
  </si>
  <si>
    <t>Transfer to Social Services Fund (201) - Operations</t>
  </si>
  <si>
    <t>999999-9999</t>
  </si>
  <si>
    <t>Unassigned Fund Balance</t>
  </si>
  <si>
    <t>PROPOSED AMENDMENTS TO THE FY 2015 MATHEWS COUNTY BUDGET</t>
  </si>
  <si>
    <t>012240-3100</t>
  </si>
  <si>
    <t>Independent Auditor</t>
  </si>
  <si>
    <t>081100-6015</t>
  </si>
  <si>
    <t>Signs &amp; Sign Hardware</t>
  </si>
  <si>
    <t>Animal Control - Auto Insurance</t>
  </si>
  <si>
    <t>035100-5305</t>
  </si>
  <si>
    <t>043200-5305</t>
  </si>
  <si>
    <t>Buildings &amp; Grounds - Auto Insurance</t>
  </si>
  <si>
    <t>034400-5305</t>
  </si>
  <si>
    <t>Building Official - Auto Insurance</t>
  </si>
  <si>
    <t>081100-5305</t>
  </si>
  <si>
    <t>Planning &amp; Zoning - Auto Insurance</t>
  </si>
  <si>
    <t>031200-5305</t>
  </si>
  <si>
    <t>Sheriff - Auto Insurance</t>
  </si>
  <si>
    <t>053110-5305</t>
  </si>
  <si>
    <t>Automobile Insurance</t>
  </si>
  <si>
    <t>012310-5230</t>
  </si>
  <si>
    <t>Commissioner of Revenue - Telephones</t>
  </si>
  <si>
    <t>094100-8103</t>
  </si>
  <si>
    <t>Capital Projects - Buildings &amp; Grounds Equipment Replacement</t>
  </si>
  <si>
    <t>032400-8101</t>
  </si>
  <si>
    <t>Emergency Services - VDEM EOC Grant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</si>
</sst>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0"/>
      <color theme="1"/>
      <name val="Californian FB"/>
      <family val="1"/>
    </font>
    <font>
      <sz val="10"/>
      <color theme="1"/>
      <name val="Californian FB"/>
      <family val="1"/>
    </font>
    <font>
      <i/>
      <sz val="10"/>
      <color theme="1"/>
      <name val="Californian FB"/>
      <family val="1"/>
    </font>
    <font>
      <b/>
      <sz val="12"/>
      <color theme="1"/>
      <name val="Californian FB"/>
      <family val="1"/>
    </font>
    <font>
      <b/>
      <u/>
      <sz val="12"/>
      <color theme="1"/>
      <name val="Californian FB"/>
      <family val="1"/>
    </font>
    <font>
      <sz val="12"/>
      <color theme="1"/>
      <name val="Californian FB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4" fillId="0" borderId="0" xfId="1" applyNumberFormat="1" applyFont="1"/>
    <xf numFmtId="7" fontId="4" fillId="0" borderId="0" xfId="0" applyNumberFormat="1" applyFont="1"/>
    <xf numFmtId="0" fontId="3" fillId="0" borderId="0" xfId="0" applyFont="1" applyAlignment="1">
      <alignment horizontal="right"/>
    </xf>
    <xf numFmtId="43" fontId="4" fillId="0" borderId="0" xfId="0" applyNumberFormat="1" applyFont="1"/>
    <xf numFmtId="164" fontId="4" fillId="0" borderId="0" xfId="1" applyNumberFormat="1" applyFont="1"/>
    <xf numFmtId="165" fontId="3" fillId="0" borderId="0" xfId="1" applyNumberFormat="1" applyFont="1"/>
    <xf numFmtId="0" fontId="5" fillId="0" borderId="0" xfId="0" applyFont="1" applyAlignment="1">
      <alignment horizontal="right"/>
    </xf>
    <xf numFmtId="164" fontId="5" fillId="0" borderId="0" xfId="1" applyNumberFormat="1" applyFont="1"/>
    <xf numFmtId="165" fontId="5" fillId="0" borderId="0" xfId="1" applyNumberFormat="1" applyFont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164" fontId="4" fillId="0" borderId="1" xfId="1" applyNumberFormat="1" applyFont="1" applyBorder="1"/>
    <xf numFmtId="165" fontId="3" fillId="0" borderId="1" xfId="1" applyNumberFormat="1" applyFont="1" applyBorder="1"/>
    <xf numFmtId="7" fontId="4" fillId="0" borderId="0" xfId="1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right"/>
    </xf>
    <xf numFmtId="7" fontId="6" fillId="0" borderId="0" xfId="0" applyNumberFormat="1" applyFont="1"/>
    <xf numFmtId="164" fontId="8" fillId="0" borderId="0" xfId="1" applyNumberFormat="1" applyFont="1"/>
    <xf numFmtId="165" fontId="6" fillId="0" borderId="0" xfId="1" applyNumberFormat="1" applyFont="1"/>
    <xf numFmtId="4" fontId="6" fillId="0" borderId="0" xfId="0" applyNumberFormat="1" applyFont="1"/>
    <xf numFmtId="4" fontId="8" fillId="0" borderId="0" xfId="0" applyNumberFormat="1" applyFont="1"/>
    <xf numFmtId="4" fontId="8" fillId="0" borderId="0" xfId="1" applyNumberFormat="1" applyFont="1"/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5" fontId="4" fillId="0" borderId="0" xfId="0" applyNumberFormat="1" applyFont="1"/>
    <xf numFmtId="165" fontId="6" fillId="0" borderId="0" xfId="0" applyNumberFormat="1" applyFont="1"/>
    <xf numFmtId="165" fontId="8" fillId="0" borderId="0" xfId="0" applyNumberFormat="1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Normal="100" workbookViewId="0">
      <selection activeCell="G21" sqref="G21"/>
    </sheetView>
  </sheetViews>
  <sheetFormatPr defaultColWidth="9.109375" defaultRowHeight="13.2"/>
  <cols>
    <col min="1" max="1" width="11.6640625" style="1" customWidth="1"/>
    <col min="2" max="2" width="52.109375" style="1" bestFit="1" customWidth="1"/>
    <col min="3" max="3" width="10.88671875" style="1" bestFit="1" customWidth="1"/>
    <col min="4" max="4" width="10.77734375" style="1" bestFit="1" customWidth="1"/>
    <col min="5" max="5" width="13.6640625" style="1" bestFit="1" customWidth="1"/>
    <col min="6" max="16384" width="9.109375" style="1"/>
  </cols>
  <sheetData>
    <row r="1" spans="1:6" s="20" customFormat="1" ht="15.6">
      <c r="A1" s="28" t="s">
        <v>16</v>
      </c>
      <c r="B1" s="29"/>
      <c r="C1" s="29"/>
      <c r="D1" s="29"/>
      <c r="E1" s="29"/>
    </row>
    <row r="2" spans="1:6" s="20" customFormat="1" ht="15.6">
      <c r="A2" s="17"/>
    </row>
    <row r="3" spans="1:6" s="20" customFormat="1" ht="15.6">
      <c r="A3" s="17"/>
      <c r="B3" s="18"/>
      <c r="C3" s="19" t="s">
        <v>1</v>
      </c>
      <c r="D3" s="19" t="s">
        <v>2</v>
      </c>
      <c r="E3" s="19" t="s">
        <v>3</v>
      </c>
    </row>
    <row r="4" spans="1:6" s="20" customFormat="1" ht="15.6">
      <c r="A4" s="17" t="s">
        <v>5</v>
      </c>
      <c r="B4" s="18"/>
      <c r="C4" s="19"/>
      <c r="D4" s="19"/>
      <c r="E4" s="19"/>
    </row>
    <row r="5" spans="1:6" s="20" customFormat="1" ht="15.6">
      <c r="B5" s="18" t="s">
        <v>0</v>
      </c>
    </row>
    <row r="6" spans="1:6">
      <c r="A6" s="1" t="s">
        <v>14</v>
      </c>
      <c r="B6" s="1" t="s">
        <v>15</v>
      </c>
      <c r="C6" s="2">
        <v>580303</v>
      </c>
      <c r="D6" s="2">
        <v>585478</v>
      </c>
      <c r="E6" s="30">
        <f>SUM(D6-C6)</f>
        <v>5175</v>
      </c>
    </row>
    <row r="7" spans="1:6">
      <c r="E7" s="30"/>
    </row>
    <row r="8" spans="1:6" s="20" customFormat="1" ht="15.6">
      <c r="A8" s="17"/>
      <c r="B8" s="21" t="s">
        <v>11</v>
      </c>
      <c r="C8" s="17"/>
      <c r="D8" s="17"/>
      <c r="E8" s="31">
        <f>SUM(E6:E7)</f>
        <v>5175</v>
      </c>
      <c r="F8" s="17"/>
    </row>
    <row r="9" spans="1:6" s="20" customFormat="1" ht="15.6">
      <c r="E9" s="32"/>
    </row>
    <row r="10" spans="1:6" s="20" customFormat="1" ht="15.6">
      <c r="B10" s="18" t="s">
        <v>4</v>
      </c>
      <c r="E10" s="32"/>
    </row>
    <row r="11" spans="1:6">
      <c r="A11" s="1" t="s">
        <v>17</v>
      </c>
      <c r="B11" s="1" t="s">
        <v>18</v>
      </c>
      <c r="C11" s="3">
        <v>42000</v>
      </c>
      <c r="D11" s="3">
        <v>44000</v>
      </c>
      <c r="E11" s="30">
        <f t="shared" ref="E11:E15" si="0">D11-C11</f>
        <v>2000</v>
      </c>
    </row>
    <row r="12" spans="1:6">
      <c r="A12" s="1" t="s">
        <v>33</v>
      </c>
      <c r="B12" s="1" t="s">
        <v>34</v>
      </c>
      <c r="C12" s="3">
        <v>4000</v>
      </c>
      <c r="D12" s="3">
        <v>1000</v>
      </c>
      <c r="E12" s="30">
        <f t="shared" ref="E12" si="1">D12-C12</f>
        <v>-3000</v>
      </c>
    </row>
    <row r="13" spans="1:6">
      <c r="A13" s="1" t="s">
        <v>19</v>
      </c>
      <c r="B13" s="1" t="s">
        <v>20</v>
      </c>
      <c r="C13" s="3">
        <v>0</v>
      </c>
      <c r="D13" s="3">
        <v>6000</v>
      </c>
      <c r="E13" s="30">
        <f t="shared" si="0"/>
        <v>6000</v>
      </c>
    </row>
    <row r="14" spans="1:6">
      <c r="A14" s="1" t="s">
        <v>29</v>
      </c>
      <c r="B14" s="1" t="s">
        <v>30</v>
      </c>
      <c r="C14" s="3">
        <v>7250</v>
      </c>
      <c r="D14" s="3">
        <v>7125</v>
      </c>
      <c r="E14" s="30">
        <f t="shared" si="0"/>
        <v>-125</v>
      </c>
    </row>
    <row r="15" spans="1:6">
      <c r="A15" s="1" t="s">
        <v>37</v>
      </c>
      <c r="B15" s="1" t="s">
        <v>38</v>
      </c>
      <c r="C15" s="3">
        <v>3000</v>
      </c>
      <c r="D15" s="3">
        <v>0</v>
      </c>
      <c r="E15" s="30">
        <f t="shared" si="0"/>
        <v>-3000</v>
      </c>
    </row>
    <row r="16" spans="1:6">
      <c r="A16" s="1" t="s">
        <v>22</v>
      </c>
      <c r="B16" s="1" t="s">
        <v>21</v>
      </c>
      <c r="C16" s="3">
        <v>329</v>
      </c>
      <c r="D16" s="3">
        <v>375</v>
      </c>
      <c r="E16" s="30">
        <f t="shared" ref="E16:E19" si="2">D16-C16</f>
        <v>46</v>
      </c>
    </row>
    <row r="17" spans="1:6">
      <c r="A17" s="1" t="s">
        <v>23</v>
      </c>
      <c r="B17" s="1" t="s">
        <v>24</v>
      </c>
      <c r="C17" s="3">
        <v>659</v>
      </c>
      <c r="D17" s="3">
        <v>750</v>
      </c>
      <c r="E17" s="30">
        <f t="shared" si="2"/>
        <v>91</v>
      </c>
    </row>
    <row r="18" spans="1:6">
      <c r="A18" s="1" t="s">
        <v>25</v>
      </c>
      <c r="B18" s="1" t="s">
        <v>26</v>
      </c>
      <c r="C18" s="3">
        <v>329</v>
      </c>
      <c r="D18" s="3">
        <v>375</v>
      </c>
      <c r="E18" s="30">
        <f t="shared" si="2"/>
        <v>46</v>
      </c>
    </row>
    <row r="19" spans="1:6">
      <c r="A19" s="1" t="s">
        <v>27</v>
      </c>
      <c r="B19" s="1" t="s">
        <v>28</v>
      </c>
      <c r="C19" s="3">
        <v>659</v>
      </c>
      <c r="D19" s="3">
        <v>750</v>
      </c>
      <c r="E19" s="30">
        <f t="shared" si="2"/>
        <v>91</v>
      </c>
    </row>
    <row r="20" spans="1:6">
      <c r="A20" s="1" t="s">
        <v>35</v>
      </c>
      <c r="B20" s="1" t="s">
        <v>36</v>
      </c>
      <c r="C20" s="3">
        <v>0</v>
      </c>
      <c r="D20" s="3">
        <v>3000</v>
      </c>
      <c r="E20" s="30">
        <f t="shared" ref="E20" si="3">D20-C20</f>
        <v>3000</v>
      </c>
    </row>
    <row r="21" spans="1:6">
      <c r="A21" s="1" t="s">
        <v>12</v>
      </c>
      <c r="B21" s="1" t="s">
        <v>13</v>
      </c>
      <c r="C21" s="3">
        <v>366712</v>
      </c>
      <c r="D21" s="3">
        <v>366738</v>
      </c>
      <c r="E21" s="30">
        <f t="shared" ref="E21" si="4">D21-C21</f>
        <v>26</v>
      </c>
    </row>
    <row r="22" spans="1:6">
      <c r="C22" s="6"/>
      <c r="D22" s="6"/>
      <c r="E22" s="6"/>
    </row>
    <row r="23" spans="1:6" s="20" customFormat="1" ht="15.6">
      <c r="B23" s="21" t="s">
        <v>10</v>
      </c>
      <c r="C23" s="23"/>
      <c r="D23" s="23"/>
      <c r="E23" s="24">
        <f>SUM(E11:E22)</f>
        <v>5175</v>
      </c>
    </row>
    <row r="24" spans="1:6">
      <c r="B24" s="9" t="s">
        <v>7</v>
      </c>
      <c r="C24" s="10"/>
      <c r="D24" s="10"/>
      <c r="E24" s="11">
        <f>SUM(E8-E23)</f>
        <v>0</v>
      </c>
    </row>
    <row r="25" spans="1:6">
      <c r="A25" s="12"/>
      <c r="B25" s="13"/>
      <c r="C25" s="14"/>
      <c r="D25" s="14"/>
      <c r="E25" s="15"/>
    </row>
    <row r="26" spans="1:6">
      <c r="B26" s="5"/>
      <c r="C26" s="7"/>
      <c r="D26" s="7"/>
      <c r="E26" s="8"/>
    </row>
    <row r="27" spans="1:6" s="20" customFormat="1" ht="15.6">
      <c r="A27" s="17" t="s">
        <v>6</v>
      </c>
      <c r="B27" s="18"/>
      <c r="C27" s="19" t="s">
        <v>1</v>
      </c>
      <c r="D27" s="19" t="s">
        <v>2</v>
      </c>
      <c r="E27" s="19" t="s">
        <v>3</v>
      </c>
    </row>
    <row r="28" spans="1:6" s="20" customFormat="1" ht="15.6">
      <c r="B28" s="18" t="s">
        <v>0</v>
      </c>
    </row>
    <row r="29" spans="1:6">
      <c r="A29" s="1" t="s">
        <v>8</v>
      </c>
      <c r="B29" s="1" t="s">
        <v>9</v>
      </c>
      <c r="C29" s="2">
        <v>366712</v>
      </c>
      <c r="D29" s="3">
        <v>366738</v>
      </c>
      <c r="E29" s="16">
        <f>D29-C29</f>
        <v>26</v>
      </c>
    </row>
    <row r="30" spans="1:6">
      <c r="C30" s="2"/>
      <c r="D30" s="2"/>
      <c r="E30" s="4"/>
    </row>
    <row r="31" spans="1:6" s="20" customFormat="1" ht="15.6">
      <c r="A31" s="17"/>
      <c r="B31" s="21" t="s">
        <v>11</v>
      </c>
      <c r="C31" s="25"/>
      <c r="D31" s="25"/>
      <c r="E31" s="22">
        <f>SUM(E29:E29)</f>
        <v>26</v>
      </c>
      <c r="F31" s="17"/>
    </row>
    <row r="32" spans="1:6" s="20" customFormat="1" ht="15.6">
      <c r="C32" s="26"/>
      <c r="D32" s="26"/>
    </row>
    <row r="33" spans="1:5" s="20" customFormat="1" ht="15.6">
      <c r="B33" s="18" t="s">
        <v>4</v>
      </c>
      <c r="C33" s="26"/>
      <c r="D33" s="26"/>
    </row>
    <row r="34" spans="1:5">
      <c r="A34" s="1" t="s">
        <v>31</v>
      </c>
      <c r="B34" s="1" t="s">
        <v>32</v>
      </c>
      <c r="C34" s="2">
        <v>1099</v>
      </c>
      <c r="D34" s="2">
        <v>1125</v>
      </c>
      <c r="E34" s="16">
        <f t="shared" ref="E34" si="5">D34-C34</f>
        <v>26</v>
      </c>
    </row>
    <row r="35" spans="1:5">
      <c r="C35" s="2"/>
      <c r="D35" s="2"/>
      <c r="E35" s="16"/>
    </row>
    <row r="36" spans="1:5" s="20" customFormat="1" ht="15.6">
      <c r="B36" s="21" t="s">
        <v>10</v>
      </c>
      <c r="C36" s="27"/>
      <c r="D36" s="27"/>
      <c r="E36" s="24">
        <f>SUM(E34:E34)</f>
        <v>26</v>
      </c>
    </row>
    <row r="37" spans="1:5">
      <c r="B37" s="9" t="s">
        <v>7</v>
      </c>
      <c r="C37" s="10"/>
      <c r="D37" s="10"/>
      <c r="E37" s="11">
        <f>SUM(E31-E36)</f>
        <v>0</v>
      </c>
    </row>
    <row r="38" spans="1:5">
      <c r="A38" s="12"/>
      <c r="B38" s="12"/>
      <c r="C38" s="14"/>
      <c r="D38" s="14"/>
      <c r="E38" s="14"/>
    </row>
    <row r="39" spans="1:5">
      <c r="C39" s="7"/>
    </row>
    <row r="40" spans="1:5">
      <c r="C40" s="7"/>
    </row>
    <row r="41" spans="1:5">
      <c r="C41" s="7"/>
    </row>
    <row r="42" spans="1:5">
      <c r="C42" s="7"/>
    </row>
    <row r="43" spans="1:5">
      <c r="C43" s="7"/>
    </row>
    <row r="44" spans="1:5">
      <c r="C44" s="7"/>
    </row>
    <row r="45" spans="1:5">
      <c r="C45" s="7"/>
    </row>
    <row r="46" spans="1:5">
      <c r="C46" s="7"/>
    </row>
  </sheetData>
  <printOptions gridLines="1"/>
  <pageMargins left="0.7" right="0.7" top="0.75" bottom="0.75" header="0.3" footer="0.3"/>
  <pageSetup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FY14 Amendments</vt:lpstr>
      <vt:lpstr>'FY14 Amendments'!Print_Area</vt:lpstr>
      <vt:lpstr>'FY14 Amendments'!Print_Titles</vt:lpstr>
    </vt:vector>
  </TitlesOfParts>
  <Company>County of Mathews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SWhiteway</dc:creator>
  <cp:lastModifiedBy>JKaylor</cp:lastModifiedBy>
  <cp:lastPrinted>2014-06-23T16:25:42Z</cp:lastPrinted>
  <dcterms:created xsi:type="dcterms:W3CDTF">2010-05-11T19:07:58Z</dcterms:created>
  <dcterms:modified xsi:type="dcterms:W3CDTF">2014-06-25T15:38:50Z</dcterms:modified>
</cp:coreProperties>
</file>